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2C501E4E-910C-45A0-A331-C4C821647928}" xr6:coauthVersionLast="47" xr6:coauthVersionMax="47" xr10:uidLastSave="{00000000-0000-0000-0000-000000000000}"/>
  <bookViews>
    <workbookView xWindow="-28920" yWindow="153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G5" i="1" l="1"/>
  <c r="E16" i="1" l="1"/>
  <c r="G16" i="1"/>
  <c r="H16" i="1"/>
  <c r="I16" i="1"/>
  <c r="J16" i="1"/>
  <c r="K7" i="1" l="1"/>
  <c r="K16" i="1" s="1"/>
  <c r="K19" i="1" l="1"/>
  <c r="K18" i="1"/>
  <c r="K20" i="1" l="1"/>
</calcChain>
</file>

<file path=xl/sharedStrings.xml><?xml version="1.0" encoding="utf-8"?>
<sst xmlns="http://schemas.openxmlformats.org/spreadsheetml/2006/main" count="44" uniqueCount="31">
  <si>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</si>
  <si>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</si>
  <si>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</si>
  <si>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</si>
  <si>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</si>
  <si>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</si>
  <si>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</si>
  <si>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CACIB7-D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</si>
  <si>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</si>
  <si>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</si>
  <si>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</si>
  <si>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</si>
  <si>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</si>
  <si>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</si>
  <si>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</si>
  <si>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</si>
  <si>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</si>
  <si>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</si>
  <si>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</si>
  <si>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manuellement</t>
  </si>
  <si>
    <t>ING4-D</t>
  </si>
  <si>
    <t>CACIB8-D</t>
  </si>
  <si>
    <t>CAG13-D</t>
  </si>
  <si>
    <t>Cap 0.50% versus Euribor 6m</t>
  </si>
  <si>
    <t>CACIB9-D</t>
  </si>
  <si>
    <t>CACIB12-D</t>
  </si>
  <si>
    <t>BNP39-D</t>
  </si>
  <si>
    <t>RAXBLICK01-D</t>
  </si>
  <si>
    <t>Cap 3% paye 0.17% versus Euribor 3m (premium 102,000 EUR) - Autriche</t>
  </si>
  <si>
    <t>CURAT01-D</t>
  </si>
  <si>
    <t>Cap 3% paye 0.17% versus Euribor 3m (premium 119,000EUR) - Autriche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</si>
</sst>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2"/>
  <sheetViews>
    <sheetView showGridLines="0" tabSelected="1" zoomScale="70" zoomScaleNormal="70" workbookViewId="0">
      <pane xSplit="2" topLeftCell="C1" activePane="topRight" state="frozen"/>
      <selection pane="topRight" activeCell="M22" sqref="M22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7" t="s">
        <v>18</v>
      </c>
      <c r="B2" s="38">
        <v>44712</v>
      </c>
      <c r="C2" s="33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9"/>
      <c r="B3" s="39"/>
      <c r="C3" s="3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9</v>
      </c>
      <c r="F5" s="24"/>
      <c r="G5" s="40">
        <f ca="1">B2</f>
        <v>44712</v>
      </c>
      <c r="H5" s="41"/>
      <c r="I5" s="41"/>
      <c r="J5" s="41"/>
      <c r="K5" s="4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8</v>
      </c>
      <c r="E6" s="29" t="s">
        <v>10</v>
      </c>
      <c r="F6" s="24"/>
      <c r="G6" s="34" t="s">
        <v>17</v>
      </c>
      <c r="H6" s="35" t="s">
        <v>13</v>
      </c>
      <c r="I6" s="35" t="s">
        <v>4</v>
      </c>
      <c r="J6" s="35" t="s">
        <v>11</v>
      </c>
      <c r="K6" s="36" t="s">
        <v>12</v>
      </c>
      <c r="N6" s="1"/>
      <c r="O6" s="1"/>
      <c r="P6" s="1"/>
      <c r="Q6" s="1"/>
    </row>
    <row r="7" spans="1:17" ht="22.5" customHeight="1" x14ac:dyDescent="0.2">
      <c r="A7" s="43" t="s">
        <v>7</v>
      </c>
      <c r="B7" s="44" t="s">
        <v>6</v>
      </c>
      <c r="C7" s="45">
        <v>42522</v>
      </c>
      <c r="D7" s="46">
        <v>2.16E-3</v>
      </c>
      <c r="E7" s="47" t="s">
        <v>19</v>
      </c>
      <c r="F7" s="48"/>
      <c r="G7" s="49">
        <v>0</v>
      </c>
      <c r="H7" s="50">
        <v>0</v>
      </c>
      <c r="I7" s="50">
        <v>0</v>
      </c>
      <c r="J7" s="50">
        <v>-55202.318464916701</v>
      </c>
      <c r="K7" s="7">
        <f t="shared" ref="K7:K15" ca="1" si="0">SUM(I7:J7)</f>
        <v>-55202.318464916701</v>
      </c>
      <c r="M7" s="30"/>
    </row>
    <row r="8" spans="1:17" s="5" customFormat="1" ht="22.5" customHeight="1" x14ac:dyDescent="0.2">
      <c r="A8" s="51" t="s">
        <v>20</v>
      </c>
      <c r="B8" s="52" t="s">
        <v>6</v>
      </c>
      <c r="C8" s="53">
        <v>42544</v>
      </c>
      <c r="D8" s="54">
        <v>2.31E-3</v>
      </c>
      <c r="E8" s="55" t="s">
        <v>19</v>
      </c>
      <c r="F8" s="48"/>
      <c r="G8" s="56">
        <v>0</v>
      </c>
      <c r="H8" s="57">
        <v>0</v>
      </c>
      <c r="I8" s="57">
        <v>0</v>
      </c>
      <c r="J8" s="57">
        <v>-58413.743043373972</v>
      </c>
      <c r="K8" s="31">
        <f t="shared" ca="1" si="0"/>
        <v>-58413.743043373972</v>
      </c>
      <c r="M8" s="30"/>
      <c r="N8" s="1"/>
      <c r="O8" s="1"/>
      <c r="P8" s="1"/>
      <c r="Q8" s="1"/>
    </row>
    <row r="9" spans="1:17" ht="22.5" customHeight="1" x14ac:dyDescent="0.2">
      <c r="A9" s="58" t="s">
        <v>21</v>
      </c>
      <c r="B9" s="59" t="s">
        <v>6</v>
      </c>
      <c r="C9" s="60">
        <v>42544</v>
      </c>
      <c r="D9" s="61">
        <v>2.3500000000000001E-3</v>
      </c>
      <c r="E9" s="62" t="s">
        <v>19</v>
      </c>
      <c r="F9" s="48"/>
      <c r="G9" s="63">
        <v>0</v>
      </c>
      <c r="H9" s="64">
        <v>0</v>
      </c>
      <c r="I9" s="64">
        <v>0</v>
      </c>
      <c r="J9" s="64">
        <v>-59431.89247521053</v>
      </c>
      <c r="K9" s="7">
        <f t="shared" ca="1" si="0"/>
        <v>-59431.89247521053</v>
      </c>
      <c r="M9" s="30"/>
    </row>
    <row r="10" spans="1:17" s="5" customFormat="1" ht="22.5" customHeight="1" x14ac:dyDescent="0.2">
      <c r="A10" s="51" t="s">
        <v>22</v>
      </c>
      <c r="B10" s="52" t="s">
        <v>23</v>
      </c>
      <c r="C10" s="53">
        <v>42556</v>
      </c>
      <c r="D10" s="54">
        <v>6.2399999999999999E-3</v>
      </c>
      <c r="E10" s="55" t="s">
        <v>19</v>
      </c>
      <c r="F10" s="48"/>
      <c r="G10" s="56">
        <v>1016536.2338893279</v>
      </c>
      <c r="H10" s="57">
        <v>954616.54852579883</v>
      </c>
      <c r="I10" s="57">
        <v>61919.685363529017</v>
      </c>
      <c r="J10" s="57">
        <v>-860752.91724356229</v>
      </c>
      <c r="K10" s="31">
        <f t="shared" ca="1" si="0"/>
        <v>-798833.23188003327</v>
      </c>
      <c r="M10" s="30"/>
      <c r="N10" s="1"/>
      <c r="O10" s="1"/>
      <c r="P10" s="1"/>
      <c r="Q10" s="1"/>
    </row>
    <row r="11" spans="1:17" ht="22.5" customHeight="1" x14ac:dyDescent="0.2">
      <c r="A11" s="58" t="s">
        <v>24</v>
      </c>
      <c r="B11" s="59" t="s">
        <v>6</v>
      </c>
      <c r="C11" s="60">
        <v>42573</v>
      </c>
      <c r="D11" s="61">
        <v>2.5400000000000002E-3</v>
      </c>
      <c r="E11" s="62" t="s">
        <v>19</v>
      </c>
      <c r="F11" s="48"/>
      <c r="G11" s="63">
        <v>402767.41514228086</v>
      </c>
      <c r="H11" s="64">
        <v>350791.78466333298</v>
      </c>
      <c r="I11" s="64">
        <v>51975.630478947889</v>
      </c>
      <c r="J11" s="64">
        <v>-322810.39488665626</v>
      </c>
      <c r="K11" s="7">
        <f t="shared" ca="1" si="0"/>
        <v>-270834.76440770837</v>
      </c>
      <c r="M11" s="30"/>
    </row>
    <row r="12" spans="1:17" s="5" customFormat="1" ht="22.5" customHeight="1" x14ac:dyDescent="0.2">
      <c r="A12" s="51" t="s">
        <v>25</v>
      </c>
      <c r="B12" s="52" t="s">
        <v>6</v>
      </c>
      <c r="C12" s="53">
        <v>42817</v>
      </c>
      <c r="D12" s="54">
        <v>7.43E-3</v>
      </c>
      <c r="E12" s="55" t="s">
        <v>19</v>
      </c>
      <c r="F12" s="48"/>
      <c r="G12" s="56">
        <v>3698164.2695828136</v>
      </c>
      <c r="H12" s="57">
        <v>3238504.5663172961</v>
      </c>
      <c r="I12" s="57">
        <v>459659.70326551748</v>
      </c>
      <c r="J12" s="57">
        <v>-2852260.2868681098</v>
      </c>
      <c r="K12" s="31">
        <f t="shared" ca="1" si="0"/>
        <v>-2392600.5836025923</v>
      </c>
      <c r="M12" s="30"/>
      <c r="N12" s="1"/>
      <c r="O12" s="1"/>
      <c r="P12" s="1"/>
      <c r="Q12" s="1"/>
    </row>
    <row r="13" spans="1:17" ht="22.5" customHeight="1" x14ac:dyDescent="0.2">
      <c r="A13" s="58" t="s">
        <v>26</v>
      </c>
      <c r="B13" s="59" t="s">
        <v>6</v>
      </c>
      <c r="C13" s="60">
        <v>42823</v>
      </c>
      <c r="D13" s="61">
        <v>7.025E-3</v>
      </c>
      <c r="E13" s="62" t="s">
        <v>19</v>
      </c>
      <c r="F13" s="48"/>
      <c r="G13" s="63">
        <v>2588714.9887079699</v>
      </c>
      <c r="H13" s="64">
        <v>2266953.1964221071</v>
      </c>
      <c r="I13" s="64">
        <v>321761.79228586284</v>
      </c>
      <c r="J13" s="64">
        <v>-1887751.0041283884</v>
      </c>
      <c r="K13" s="7">
        <f t="shared" ca="1" si="0"/>
        <v>-1565989.2118425255</v>
      </c>
      <c r="M13" s="30"/>
    </row>
    <row r="14" spans="1:17" ht="22.5" customHeight="1" x14ac:dyDescent="0.2">
      <c r="A14" s="51" t="s">
        <v>27</v>
      </c>
      <c r="B14" s="52" t="s">
        <v>28</v>
      </c>
      <c r="C14" s="53">
        <v>41967</v>
      </c>
      <c r="D14" s="54">
        <v>0.03</v>
      </c>
      <c r="E14" s="55" t="s">
        <v>19</v>
      </c>
      <c r="F14" s="48"/>
      <c r="G14" s="56">
        <v>0.45328443882322217</v>
      </c>
      <c r="H14" s="57">
        <v>0</v>
      </c>
      <c r="I14" s="57">
        <v>0.45328443882322217</v>
      </c>
      <c r="J14" s="57">
        <v>0.45328443882322217</v>
      </c>
      <c r="K14" s="31">
        <f t="shared" ca="1" si="0"/>
        <v>0.90656887764644434</v>
      </c>
      <c r="M14" s="30"/>
    </row>
    <row r="15" spans="1:17" ht="22.5" customHeight="1" x14ac:dyDescent="0.2">
      <c r="A15" s="58" t="s">
        <v>29</v>
      </c>
      <c r="B15" s="59" t="s">
        <v>30</v>
      </c>
      <c r="C15" s="60">
        <v>41967</v>
      </c>
      <c r="D15" s="61">
        <v>0.03</v>
      </c>
      <c r="E15" s="62" t="s">
        <v>19</v>
      </c>
      <c r="F15" s="48"/>
      <c r="G15" s="63">
        <v>0.52883184529375926</v>
      </c>
      <c r="H15" s="64">
        <v>0</v>
      </c>
      <c r="I15" s="64">
        <v>0.52883184529375926</v>
      </c>
      <c r="J15" s="64">
        <v>0.52883184529375926</v>
      </c>
      <c r="K15" s="7">
        <f t="shared" ca="1" si="0"/>
        <v>1.0576636905875185</v>
      </c>
      <c r="M15" s="30"/>
    </row>
    <row r="16" spans="1:17" ht="22.5" customHeight="1" x14ac:dyDescent="0.2">
      <c r="A16" s="12" t="s">
        <v>3</v>
      </c>
      <c r="B16" s="21"/>
      <c r="C16" s="21"/>
      <c r="D16" s="21"/>
      <c r="E16" s="20">
        <f ca="1">SUM(E7:E15)</f>
        <v>0</v>
      </c>
      <c r="F16" s="32"/>
      <c r="G16" s="8">
        <f ca="1">SUM(G7:G15)</f>
        <v>7706183.8894386766</v>
      </c>
      <c r="H16" s="19">
        <f ca="1">SUM(H7:H15)</f>
        <v>6810866.0959285349</v>
      </c>
      <c r="I16" s="19">
        <f ca="1">SUM(I7:I15)</f>
        <v>895317.79351014132</v>
      </c>
      <c r="J16" s="19">
        <f ca="1">SUM(J7:J15)</f>
        <v>-6096621.5749939336</v>
      </c>
      <c r="K16" s="20">
        <f ca="1">SUM(K7:K15)</f>
        <v>-5201303.7814837927</v>
      </c>
      <c r="M16"/>
    </row>
    <row r="17" spans="1:13" ht="15.75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M17"/>
    </row>
    <row r="18" spans="1:13" ht="15.75" x14ac:dyDescent="0.2">
      <c r="A18" s="24"/>
      <c r="B18" s="24"/>
      <c r="C18" s="24"/>
      <c r="D18" s="24"/>
      <c r="E18" s="18"/>
      <c r="F18" s="24"/>
      <c r="G18" s="24"/>
      <c r="H18" s="24"/>
      <c r="I18" s="24"/>
      <c r="J18" s="17" t="s">
        <v>16</v>
      </c>
      <c r="K18" s="16">
        <f ca="1">J16-E16</f>
        <v>-6096621.5749939336</v>
      </c>
      <c r="M18"/>
    </row>
    <row r="19" spans="1:13" ht="15.75" x14ac:dyDescent="0.2">
      <c r="A19" s="24"/>
      <c r="B19" s="24"/>
      <c r="C19" s="24"/>
      <c r="D19" s="24"/>
      <c r="E19" s="15"/>
      <c r="F19" s="24"/>
      <c r="G19" s="24"/>
      <c r="H19" s="24"/>
      <c r="I19" s="24"/>
      <c r="J19" s="9" t="s">
        <v>14</v>
      </c>
      <c r="K19" s="22">
        <f ca="1">G16+E16</f>
        <v>7706183.8894386766</v>
      </c>
      <c r="M19"/>
    </row>
    <row r="20" spans="1:13" ht="15.75" x14ac:dyDescent="0.2">
      <c r="A20" s="24"/>
      <c r="B20" s="24"/>
      <c r="C20" s="24"/>
      <c r="D20" s="24"/>
      <c r="E20" s="10"/>
      <c r="F20" s="24"/>
      <c r="G20" s="24"/>
      <c r="H20" s="24"/>
      <c r="I20" s="24"/>
      <c r="J20" s="11" t="s">
        <v>15</v>
      </c>
      <c r="K20" s="20">
        <f ca="1">SUM(K18:K19)</f>
        <v>1609562.3144447431</v>
      </c>
      <c r="M20"/>
    </row>
    <row r="21" spans="1:13" ht="15.75" x14ac:dyDescent="0.2">
      <c r="A21" s="24"/>
      <c r="B21" s="24"/>
      <c r="C21" s="24"/>
      <c r="D21" s="24"/>
      <c r="E21" s="10"/>
      <c r="F21" s="24"/>
      <c r="G21" s="24"/>
      <c r="H21" s="24"/>
      <c r="I21" s="24"/>
      <c r="J21" s="24"/>
      <c r="K21" s="24"/>
      <c r="M21"/>
    </row>
    <row r="22" spans="1:13" x14ac:dyDescent="0.2">
      <c r="E22" s="14"/>
      <c r="M22"/>
    </row>
    <row r="23" spans="1:13" x14ac:dyDescent="0.2">
      <c r="M23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2022-06-08T08:18:17Z</dcterms:modified>
</cp:coreProperties>
</file>